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gorzata.pytel\Desktop\na www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H23" i="1"/>
  <c r="H21" i="1"/>
  <c r="H16" i="1"/>
  <c r="H27" i="1" s="1"/>
</calcChain>
</file>

<file path=xl/sharedStrings.xml><?xml version="1.0" encoding="utf-8"?>
<sst xmlns="http://schemas.openxmlformats.org/spreadsheetml/2006/main" count="30" uniqueCount="30">
  <si>
    <t>Dotacje z budżetu Województwa Małopolskiego dla Instytucji Kultury w latach 2016-2021</t>
  </si>
  <si>
    <t>L.p</t>
  </si>
  <si>
    <t>Nazwa instytucji</t>
  </si>
  <si>
    <t xml:space="preserve">Muzeum Archeologiczne w Krakowie </t>
  </si>
  <si>
    <t xml:space="preserve">Muzeum Etnograficzne im. Seweryna Udzieli w Krakowie </t>
  </si>
  <si>
    <t>Muzeum Okręgowe w Tarnowie</t>
  </si>
  <si>
    <t>Muzeum Okręgowe w Nowym Sączu</t>
  </si>
  <si>
    <t>Muzeum Tatrzańskie im. dra Tytusa Chałubińskiego w Zakopanem</t>
  </si>
  <si>
    <t>Muzeum Lotnictwa Polskiego w Krakowie</t>
  </si>
  <si>
    <t xml:space="preserve">Muzeum - Orawski Park Etnograficzny w Zubrzycy Górnej                        </t>
  </si>
  <si>
    <t xml:space="preserve">Muzeum - Nadwiślański Park Etnograficzny w Wygiełzowie i Zamek Lipowiec </t>
  </si>
  <si>
    <t xml:space="preserve">Wojewódzka Biblioteka Publiczna w Krakowie                               </t>
  </si>
  <si>
    <t xml:space="preserve">Małopolski Instytut Kultury w Krakowie </t>
  </si>
  <si>
    <t>Centrum Sztuki Mościce</t>
  </si>
  <si>
    <t>Ośrodek Dokumentacji Sztuki Tadeusza Kantora CRICOTEKA w Krakowie</t>
  </si>
  <si>
    <t>Małopolskie Centrum Kultury SOKÓŁ  w Nowym Sączu</t>
  </si>
  <si>
    <t>Teatr im. Juliusza Słowackiego w Krakowie</t>
  </si>
  <si>
    <t>Opera Krakowska w Krakowie</t>
  </si>
  <si>
    <t>Teatr im. Stanisława Ignacego Witkiewicza w Zakopanem</t>
  </si>
  <si>
    <t>Filharmonia im. Karola Szymanowskiego w Krakowie</t>
  </si>
  <si>
    <t>Instytut Dialogu Międzykulturowego im. Jana Pawła II w Krakowie</t>
  </si>
  <si>
    <t>Muzeum Armii Krajowej im. gen. Emila Fieldorfa „Nila” w Krakowie</t>
  </si>
  <si>
    <t>Muzeum - Dwory Karawacjanów i Gładyszów w Gorlicach</t>
  </si>
  <si>
    <t xml:space="preserve">Muzeum Dom Rodzinny Ojca Świętego Jana Pawła II w Wadowicach </t>
  </si>
  <si>
    <t>Europejskie Centrum Muzyki Krzysztofa Pendereckiego w Lusławicach</t>
  </si>
  <si>
    <t>Małopolskie Centrum Nauki Cogiteon</t>
  </si>
  <si>
    <t>SUMA</t>
  </si>
  <si>
    <t>W 2020 roku w ww. kwocie zawarte jest:
150 000 zł – Małopolskie Centrum Kultury SOKÓŁ w Nowym Sączu – realizacja w ramach Budżetu Obywatelskiego zadanie Z Babycnego Kuferka – Nawojowska Szkoła Tradycji;
272 682 zł - Filharmonia im. Karola Szymanowskiego w Krakowie – realizacja projektu związanego z remontem pomieszczeń administracyjnych, wykonania klimatyzacji, remont organów w budynku krakowskiej Filharmonii;
100 000 zł – Instytut Dialogu Międzykulturowego im. Jana Pawła II w Krakowie– realizacja zadania pn. Wydarzenia z okazji 100-lecia urodzin Karola Wojtyły – św. Jana Pawła II.</t>
  </si>
  <si>
    <t>Muzeum Okręgowe w Tarnowie w dniu 10.02.2021 roku dokonało zwrotu niewykorzystanej kwoty dotacji podmiotowej w wysokości 120 993,26 zł.</t>
  </si>
  <si>
    <t>W 2021 roku w ww. kwocie zawarte jest:
707 000 zł – Małopolskie Centrum Kultury SOKÓŁ w Nowym Sączu – realizacja zadania pn. Filmoteka Małopolska,
250 000 zł – Instytut Dialogu Międzykulturowego im. Jana Pawła II w Krakowie– realizacja zadania pn. Wydarzenia z okazji 100-lecia urodzin Karola Wojtyły – św. Jana Pawła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</si>
</sst>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 CE"/>
      <charset val="238"/>
    </font>
    <font>
      <i/>
      <sz val="8"/>
      <color theme="1"/>
      <name val="Arial"/>
      <family val="2"/>
      <charset val="238"/>
    </font>
    <font>
      <sz val="8"/>
      <name val="Arial CE"/>
      <charset val="238"/>
    </font>
    <font>
      <sz val="11"/>
      <color theme="1"/>
      <name val="Arial"/>
      <family val="2"/>
      <charset val="238"/>
    </font>
    <font>
      <sz val="8.5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" fontId="8" fillId="2" borderId="7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3" fontId="0" fillId="2" borderId="8" xfId="0" applyNumberFormat="1" applyFont="1" applyFill="1" applyBorder="1" applyAlignment="1">
      <alignment vertical="center"/>
    </xf>
    <xf numFmtId="3" fontId="0" fillId="2" borderId="9" xfId="0" applyNumberFormat="1" applyFont="1" applyFill="1" applyBorder="1" applyAlignment="1">
      <alignment vertical="center"/>
    </xf>
    <xf numFmtId="3" fontId="0" fillId="2" borderId="10" xfId="0" applyNumberFormat="1" applyFont="1" applyFill="1" applyBorder="1" applyAlignment="1">
      <alignment vertical="center"/>
    </xf>
    <xf numFmtId="3" fontId="0" fillId="2" borderId="10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horizontal="center" vertical="center"/>
    </xf>
    <xf numFmtId="0" fontId="0" fillId="2" borderId="0" xfId="0" applyFill="1"/>
    <xf numFmtId="1" fontId="8" fillId="3" borderId="7" xfId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3" fontId="0" fillId="3" borderId="11" xfId="0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3" fontId="0" fillId="3" borderId="7" xfId="0" applyNumberFormat="1" applyFon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0" xfId="0" applyFill="1"/>
    <xf numFmtId="0" fontId="9" fillId="2" borderId="9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" fontId="3" fillId="0" borderId="13" xfId="1" applyNumberFormat="1" applyFont="1" applyFill="1" applyBorder="1" applyAlignment="1">
      <alignment horizontal="center" vertical="center" wrapText="1"/>
    </xf>
    <xf numFmtId="1" fontId="3" fillId="0" borderId="14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right" vertical="center" wrapText="1"/>
    </xf>
    <xf numFmtId="3" fontId="10" fillId="0" borderId="5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sqref="A1:H1"/>
    </sheetView>
  </sheetViews>
  <sheetFormatPr defaultRowHeight="15"/>
  <cols>
    <col min="1" max="1" width="4.5703125" customWidth="1"/>
    <col min="2" max="2" width="30.140625" customWidth="1"/>
    <col min="3" max="6" width="11" customWidth="1"/>
    <col min="7" max="8" width="11.7109375" customWidth="1"/>
    <col min="257" max="257" width="4.5703125" customWidth="1"/>
    <col min="258" max="258" width="30.140625" customWidth="1"/>
    <col min="259" max="262" width="11" customWidth="1"/>
    <col min="263" max="264" width="11.7109375" customWidth="1"/>
    <col min="513" max="513" width="4.5703125" customWidth="1"/>
    <col min="514" max="514" width="30.140625" customWidth="1"/>
    <col min="515" max="518" width="11" customWidth="1"/>
    <col min="519" max="520" width="11.7109375" customWidth="1"/>
    <col min="769" max="769" width="4.5703125" customWidth="1"/>
    <col min="770" max="770" width="30.140625" customWidth="1"/>
    <col min="771" max="774" width="11" customWidth="1"/>
    <col min="775" max="776" width="11.7109375" customWidth="1"/>
    <col min="1025" max="1025" width="4.5703125" customWidth="1"/>
    <col min="1026" max="1026" width="30.140625" customWidth="1"/>
    <col min="1027" max="1030" width="11" customWidth="1"/>
    <col min="1031" max="1032" width="11.7109375" customWidth="1"/>
    <col min="1281" max="1281" width="4.5703125" customWidth="1"/>
    <col min="1282" max="1282" width="30.140625" customWidth="1"/>
    <col min="1283" max="1286" width="11" customWidth="1"/>
    <col min="1287" max="1288" width="11.7109375" customWidth="1"/>
    <col min="1537" max="1537" width="4.5703125" customWidth="1"/>
    <col min="1538" max="1538" width="30.140625" customWidth="1"/>
    <col min="1539" max="1542" width="11" customWidth="1"/>
    <col min="1543" max="1544" width="11.7109375" customWidth="1"/>
    <col min="1793" max="1793" width="4.5703125" customWidth="1"/>
    <col min="1794" max="1794" width="30.140625" customWidth="1"/>
    <col min="1795" max="1798" width="11" customWidth="1"/>
    <col min="1799" max="1800" width="11.7109375" customWidth="1"/>
    <col min="2049" max="2049" width="4.5703125" customWidth="1"/>
    <col min="2050" max="2050" width="30.140625" customWidth="1"/>
    <col min="2051" max="2054" width="11" customWidth="1"/>
    <col min="2055" max="2056" width="11.7109375" customWidth="1"/>
    <col min="2305" max="2305" width="4.5703125" customWidth="1"/>
    <col min="2306" max="2306" width="30.140625" customWidth="1"/>
    <col min="2307" max="2310" width="11" customWidth="1"/>
    <col min="2311" max="2312" width="11.7109375" customWidth="1"/>
    <col min="2561" max="2561" width="4.5703125" customWidth="1"/>
    <col min="2562" max="2562" width="30.140625" customWidth="1"/>
    <col min="2563" max="2566" width="11" customWidth="1"/>
    <col min="2567" max="2568" width="11.7109375" customWidth="1"/>
    <col min="2817" max="2817" width="4.5703125" customWidth="1"/>
    <col min="2818" max="2818" width="30.140625" customWidth="1"/>
    <col min="2819" max="2822" width="11" customWidth="1"/>
    <col min="2823" max="2824" width="11.7109375" customWidth="1"/>
    <col min="3073" max="3073" width="4.5703125" customWidth="1"/>
    <col min="3074" max="3074" width="30.140625" customWidth="1"/>
    <col min="3075" max="3078" width="11" customWidth="1"/>
    <col min="3079" max="3080" width="11.7109375" customWidth="1"/>
    <col min="3329" max="3329" width="4.5703125" customWidth="1"/>
    <col min="3330" max="3330" width="30.140625" customWidth="1"/>
    <col min="3331" max="3334" width="11" customWidth="1"/>
    <col min="3335" max="3336" width="11.7109375" customWidth="1"/>
    <col min="3585" max="3585" width="4.5703125" customWidth="1"/>
    <col min="3586" max="3586" width="30.140625" customWidth="1"/>
    <col min="3587" max="3590" width="11" customWidth="1"/>
    <col min="3591" max="3592" width="11.7109375" customWidth="1"/>
    <col min="3841" max="3841" width="4.5703125" customWidth="1"/>
    <col min="3842" max="3842" width="30.140625" customWidth="1"/>
    <col min="3843" max="3846" width="11" customWidth="1"/>
    <col min="3847" max="3848" width="11.7109375" customWidth="1"/>
    <col min="4097" max="4097" width="4.5703125" customWidth="1"/>
    <col min="4098" max="4098" width="30.140625" customWidth="1"/>
    <col min="4099" max="4102" width="11" customWidth="1"/>
    <col min="4103" max="4104" width="11.7109375" customWidth="1"/>
    <col min="4353" max="4353" width="4.5703125" customWidth="1"/>
    <col min="4354" max="4354" width="30.140625" customWidth="1"/>
    <col min="4355" max="4358" width="11" customWidth="1"/>
    <col min="4359" max="4360" width="11.7109375" customWidth="1"/>
    <col min="4609" max="4609" width="4.5703125" customWidth="1"/>
    <col min="4610" max="4610" width="30.140625" customWidth="1"/>
    <col min="4611" max="4614" width="11" customWidth="1"/>
    <col min="4615" max="4616" width="11.7109375" customWidth="1"/>
    <col min="4865" max="4865" width="4.5703125" customWidth="1"/>
    <col min="4866" max="4866" width="30.140625" customWidth="1"/>
    <col min="4867" max="4870" width="11" customWidth="1"/>
    <col min="4871" max="4872" width="11.7109375" customWidth="1"/>
    <col min="5121" max="5121" width="4.5703125" customWidth="1"/>
    <col min="5122" max="5122" width="30.140625" customWidth="1"/>
    <col min="5123" max="5126" width="11" customWidth="1"/>
    <col min="5127" max="5128" width="11.7109375" customWidth="1"/>
    <col min="5377" max="5377" width="4.5703125" customWidth="1"/>
    <col min="5378" max="5378" width="30.140625" customWidth="1"/>
    <col min="5379" max="5382" width="11" customWidth="1"/>
    <col min="5383" max="5384" width="11.7109375" customWidth="1"/>
    <col min="5633" max="5633" width="4.5703125" customWidth="1"/>
    <col min="5634" max="5634" width="30.140625" customWidth="1"/>
    <col min="5635" max="5638" width="11" customWidth="1"/>
    <col min="5639" max="5640" width="11.7109375" customWidth="1"/>
    <col min="5889" max="5889" width="4.5703125" customWidth="1"/>
    <col min="5890" max="5890" width="30.140625" customWidth="1"/>
    <col min="5891" max="5894" width="11" customWidth="1"/>
    <col min="5895" max="5896" width="11.7109375" customWidth="1"/>
    <col min="6145" max="6145" width="4.5703125" customWidth="1"/>
    <col min="6146" max="6146" width="30.140625" customWidth="1"/>
    <col min="6147" max="6150" width="11" customWidth="1"/>
    <col min="6151" max="6152" width="11.7109375" customWidth="1"/>
    <col min="6401" max="6401" width="4.5703125" customWidth="1"/>
    <col min="6402" max="6402" width="30.140625" customWidth="1"/>
    <col min="6403" max="6406" width="11" customWidth="1"/>
    <col min="6407" max="6408" width="11.7109375" customWidth="1"/>
    <col min="6657" max="6657" width="4.5703125" customWidth="1"/>
    <col min="6658" max="6658" width="30.140625" customWidth="1"/>
    <col min="6659" max="6662" width="11" customWidth="1"/>
    <col min="6663" max="6664" width="11.7109375" customWidth="1"/>
    <col min="6913" max="6913" width="4.5703125" customWidth="1"/>
    <col min="6914" max="6914" width="30.140625" customWidth="1"/>
    <col min="6915" max="6918" width="11" customWidth="1"/>
    <col min="6919" max="6920" width="11.7109375" customWidth="1"/>
    <col min="7169" max="7169" width="4.5703125" customWidth="1"/>
    <col min="7170" max="7170" width="30.140625" customWidth="1"/>
    <col min="7171" max="7174" width="11" customWidth="1"/>
    <col min="7175" max="7176" width="11.7109375" customWidth="1"/>
    <col min="7425" max="7425" width="4.5703125" customWidth="1"/>
    <col min="7426" max="7426" width="30.140625" customWidth="1"/>
    <col min="7427" max="7430" width="11" customWidth="1"/>
    <col min="7431" max="7432" width="11.7109375" customWidth="1"/>
    <col min="7681" max="7681" width="4.5703125" customWidth="1"/>
    <col min="7682" max="7682" width="30.140625" customWidth="1"/>
    <col min="7683" max="7686" width="11" customWidth="1"/>
    <col min="7687" max="7688" width="11.7109375" customWidth="1"/>
    <col min="7937" max="7937" width="4.5703125" customWidth="1"/>
    <col min="7938" max="7938" width="30.140625" customWidth="1"/>
    <col min="7939" max="7942" width="11" customWidth="1"/>
    <col min="7943" max="7944" width="11.7109375" customWidth="1"/>
    <col min="8193" max="8193" width="4.5703125" customWidth="1"/>
    <col min="8194" max="8194" width="30.140625" customWidth="1"/>
    <col min="8195" max="8198" width="11" customWidth="1"/>
    <col min="8199" max="8200" width="11.7109375" customWidth="1"/>
    <col min="8449" max="8449" width="4.5703125" customWidth="1"/>
    <col min="8450" max="8450" width="30.140625" customWidth="1"/>
    <col min="8451" max="8454" width="11" customWidth="1"/>
    <col min="8455" max="8456" width="11.7109375" customWidth="1"/>
    <col min="8705" max="8705" width="4.5703125" customWidth="1"/>
    <col min="8706" max="8706" width="30.140625" customWidth="1"/>
    <col min="8707" max="8710" width="11" customWidth="1"/>
    <col min="8711" max="8712" width="11.7109375" customWidth="1"/>
    <col min="8961" max="8961" width="4.5703125" customWidth="1"/>
    <col min="8962" max="8962" width="30.140625" customWidth="1"/>
    <col min="8963" max="8966" width="11" customWidth="1"/>
    <col min="8967" max="8968" width="11.7109375" customWidth="1"/>
    <col min="9217" max="9217" width="4.5703125" customWidth="1"/>
    <col min="9218" max="9218" width="30.140625" customWidth="1"/>
    <col min="9219" max="9222" width="11" customWidth="1"/>
    <col min="9223" max="9224" width="11.7109375" customWidth="1"/>
    <col min="9473" max="9473" width="4.5703125" customWidth="1"/>
    <col min="9474" max="9474" width="30.140625" customWidth="1"/>
    <col min="9475" max="9478" width="11" customWidth="1"/>
    <col min="9479" max="9480" width="11.7109375" customWidth="1"/>
    <col min="9729" max="9729" width="4.5703125" customWidth="1"/>
    <col min="9730" max="9730" width="30.140625" customWidth="1"/>
    <col min="9731" max="9734" width="11" customWidth="1"/>
    <col min="9735" max="9736" width="11.7109375" customWidth="1"/>
    <col min="9985" max="9985" width="4.5703125" customWidth="1"/>
    <col min="9986" max="9986" width="30.140625" customWidth="1"/>
    <col min="9987" max="9990" width="11" customWidth="1"/>
    <col min="9991" max="9992" width="11.7109375" customWidth="1"/>
    <col min="10241" max="10241" width="4.5703125" customWidth="1"/>
    <col min="10242" max="10242" width="30.140625" customWidth="1"/>
    <col min="10243" max="10246" width="11" customWidth="1"/>
    <col min="10247" max="10248" width="11.7109375" customWidth="1"/>
    <col min="10497" max="10497" width="4.5703125" customWidth="1"/>
    <col min="10498" max="10498" width="30.140625" customWidth="1"/>
    <col min="10499" max="10502" width="11" customWidth="1"/>
    <col min="10503" max="10504" width="11.7109375" customWidth="1"/>
    <col min="10753" max="10753" width="4.5703125" customWidth="1"/>
    <col min="10754" max="10754" width="30.140625" customWidth="1"/>
    <col min="10755" max="10758" width="11" customWidth="1"/>
    <col min="10759" max="10760" width="11.7109375" customWidth="1"/>
    <col min="11009" max="11009" width="4.5703125" customWidth="1"/>
    <col min="11010" max="11010" width="30.140625" customWidth="1"/>
    <col min="11011" max="11014" width="11" customWidth="1"/>
    <col min="11015" max="11016" width="11.7109375" customWidth="1"/>
    <col min="11265" max="11265" width="4.5703125" customWidth="1"/>
    <col min="11266" max="11266" width="30.140625" customWidth="1"/>
    <col min="11267" max="11270" width="11" customWidth="1"/>
    <col min="11271" max="11272" width="11.7109375" customWidth="1"/>
    <col min="11521" max="11521" width="4.5703125" customWidth="1"/>
    <col min="11522" max="11522" width="30.140625" customWidth="1"/>
    <col min="11523" max="11526" width="11" customWidth="1"/>
    <col min="11527" max="11528" width="11.7109375" customWidth="1"/>
    <col min="11777" max="11777" width="4.5703125" customWidth="1"/>
    <col min="11778" max="11778" width="30.140625" customWidth="1"/>
    <col min="11779" max="11782" width="11" customWidth="1"/>
    <col min="11783" max="11784" width="11.7109375" customWidth="1"/>
    <col min="12033" max="12033" width="4.5703125" customWidth="1"/>
    <col min="12034" max="12034" width="30.140625" customWidth="1"/>
    <col min="12035" max="12038" width="11" customWidth="1"/>
    <col min="12039" max="12040" width="11.7109375" customWidth="1"/>
    <col min="12289" max="12289" width="4.5703125" customWidth="1"/>
    <col min="12290" max="12290" width="30.140625" customWidth="1"/>
    <col min="12291" max="12294" width="11" customWidth="1"/>
    <col min="12295" max="12296" width="11.7109375" customWidth="1"/>
    <col min="12545" max="12545" width="4.5703125" customWidth="1"/>
    <col min="12546" max="12546" width="30.140625" customWidth="1"/>
    <col min="12547" max="12550" width="11" customWidth="1"/>
    <col min="12551" max="12552" width="11.7109375" customWidth="1"/>
    <col min="12801" max="12801" width="4.5703125" customWidth="1"/>
    <col min="12802" max="12802" width="30.140625" customWidth="1"/>
    <col min="12803" max="12806" width="11" customWidth="1"/>
    <col min="12807" max="12808" width="11.7109375" customWidth="1"/>
    <col min="13057" max="13057" width="4.5703125" customWidth="1"/>
    <col min="13058" max="13058" width="30.140625" customWidth="1"/>
    <col min="13059" max="13062" width="11" customWidth="1"/>
    <col min="13063" max="13064" width="11.7109375" customWidth="1"/>
    <col min="13313" max="13313" width="4.5703125" customWidth="1"/>
    <col min="13314" max="13314" width="30.140625" customWidth="1"/>
    <col min="13315" max="13318" width="11" customWidth="1"/>
    <col min="13319" max="13320" width="11.7109375" customWidth="1"/>
    <col min="13569" max="13569" width="4.5703125" customWidth="1"/>
    <col min="13570" max="13570" width="30.140625" customWidth="1"/>
    <col min="13571" max="13574" width="11" customWidth="1"/>
    <col min="13575" max="13576" width="11.7109375" customWidth="1"/>
    <col min="13825" max="13825" width="4.5703125" customWidth="1"/>
    <col min="13826" max="13826" width="30.140625" customWidth="1"/>
    <col min="13827" max="13830" width="11" customWidth="1"/>
    <col min="13831" max="13832" width="11.7109375" customWidth="1"/>
    <col min="14081" max="14081" width="4.5703125" customWidth="1"/>
    <col min="14082" max="14082" width="30.140625" customWidth="1"/>
    <col min="14083" max="14086" width="11" customWidth="1"/>
    <col min="14087" max="14088" width="11.7109375" customWidth="1"/>
    <col min="14337" max="14337" width="4.5703125" customWidth="1"/>
    <col min="14338" max="14338" width="30.140625" customWidth="1"/>
    <col min="14339" max="14342" width="11" customWidth="1"/>
    <col min="14343" max="14344" width="11.7109375" customWidth="1"/>
    <col min="14593" max="14593" width="4.5703125" customWidth="1"/>
    <col min="14594" max="14594" width="30.140625" customWidth="1"/>
    <col min="14595" max="14598" width="11" customWidth="1"/>
    <col min="14599" max="14600" width="11.7109375" customWidth="1"/>
    <col min="14849" max="14849" width="4.5703125" customWidth="1"/>
    <col min="14850" max="14850" width="30.140625" customWidth="1"/>
    <col min="14851" max="14854" width="11" customWidth="1"/>
    <col min="14855" max="14856" width="11.7109375" customWidth="1"/>
    <col min="15105" max="15105" width="4.5703125" customWidth="1"/>
    <col min="15106" max="15106" width="30.140625" customWidth="1"/>
    <col min="15107" max="15110" width="11" customWidth="1"/>
    <col min="15111" max="15112" width="11.7109375" customWidth="1"/>
    <col min="15361" max="15361" width="4.5703125" customWidth="1"/>
    <col min="15362" max="15362" width="30.140625" customWidth="1"/>
    <col min="15363" max="15366" width="11" customWidth="1"/>
    <col min="15367" max="15368" width="11.7109375" customWidth="1"/>
    <col min="15617" max="15617" width="4.5703125" customWidth="1"/>
    <col min="15618" max="15618" width="30.140625" customWidth="1"/>
    <col min="15619" max="15622" width="11" customWidth="1"/>
    <col min="15623" max="15624" width="11.7109375" customWidth="1"/>
    <col min="15873" max="15873" width="4.5703125" customWidth="1"/>
    <col min="15874" max="15874" width="30.140625" customWidth="1"/>
    <col min="15875" max="15878" width="11" customWidth="1"/>
    <col min="15879" max="15880" width="11.7109375" customWidth="1"/>
    <col min="16129" max="16129" width="4.5703125" customWidth="1"/>
    <col min="16130" max="16130" width="30.140625" customWidth="1"/>
    <col min="16131" max="16134" width="11" customWidth="1"/>
    <col min="16135" max="16136" width="11.7109375" customWidth="1"/>
  </cols>
  <sheetData>
    <row r="1" spans="1:8" ht="16.5" thickBot="1">
      <c r="A1" s="1" t="s">
        <v>0</v>
      </c>
      <c r="B1" s="1"/>
      <c r="C1" s="1"/>
      <c r="D1" s="1"/>
      <c r="E1" s="1"/>
      <c r="F1" s="1"/>
      <c r="G1" s="1"/>
      <c r="H1" s="1"/>
    </row>
    <row r="2" spans="1:8" ht="15.75" thickBot="1">
      <c r="A2" s="2" t="s">
        <v>1</v>
      </c>
      <c r="B2" s="3" t="s">
        <v>2</v>
      </c>
      <c r="C2" s="4">
        <v>2016</v>
      </c>
      <c r="D2" s="5">
        <v>2017</v>
      </c>
      <c r="E2" s="4">
        <v>2018</v>
      </c>
      <c r="F2" s="6">
        <v>2019</v>
      </c>
      <c r="G2" s="4">
        <v>2020</v>
      </c>
      <c r="H2" s="4">
        <v>2021</v>
      </c>
    </row>
    <row r="3" spans="1:8" ht="15.75" thickBot="1">
      <c r="A3" s="7"/>
      <c r="B3" s="8">
        <v>1</v>
      </c>
      <c r="C3" s="9">
        <v>2</v>
      </c>
      <c r="D3" s="10">
        <v>3</v>
      </c>
      <c r="E3" s="11">
        <v>4</v>
      </c>
      <c r="F3" s="12">
        <v>5</v>
      </c>
      <c r="G3" s="11">
        <v>6</v>
      </c>
      <c r="H3" s="11">
        <v>7</v>
      </c>
    </row>
    <row r="4" spans="1:8" s="20" customFormat="1">
      <c r="A4" s="13">
        <v>1</v>
      </c>
      <c r="B4" s="14" t="s">
        <v>3</v>
      </c>
      <c r="C4" s="15">
        <v>3630300</v>
      </c>
      <c r="D4" s="16">
        <v>4017834</v>
      </c>
      <c r="E4" s="17">
        <v>4209012</v>
      </c>
      <c r="F4" s="18">
        <v>4637517</v>
      </c>
      <c r="G4" s="19">
        <v>4864121</v>
      </c>
      <c r="H4" s="19">
        <v>4947767</v>
      </c>
    </row>
    <row r="5" spans="1:8" s="28" customFormat="1" ht="22.5">
      <c r="A5" s="21">
        <v>2</v>
      </c>
      <c r="B5" s="22" t="s">
        <v>4</v>
      </c>
      <c r="C5" s="23">
        <v>3522920</v>
      </c>
      <c r="D5" s="24">
        <v>3884120</v>
      </c>
      <c r="E5" s="25">
        <v>4703223</v>
      </c>
      <c r="F5" s="26">
        <v>4986334</v>
      </c>
      <c r="G5" s="27">
        <v>4979837</v>
      </c>
      <c r="H5" s="27">
        <v>4786789</v>
      </c>
    </row>
    <row r="6" spans="1:8" s="20" customFormat="1">
      <c r="A6" s="13">
        <v>3</v>
      </c>
      <c r="B6" s="29" t="s">
        <v>5</v>
      </c>
      <c r="C6" s="15">
        <v>4406040</v>
      </c>
      <c r="D6" s="16">
        <v>4799922</v>
      </c>
      <c r="E6" s="17">
        <v>5640380</v>
      </c>
      <c r="F6" s="18">
        <v>5923601</v>
      </c>
      <c r="G6" s="19">
        <v>6196915</v>
      </c>
      <c r="H6" s="19">
        <v>6150144</v>
      </c>
    </row>
    <row r="7" spans="1:8" s="28" customFormat="1">
      <c r="A7" s="21">
        <v>4</v>
      </c>
      <c r="B7" s="22" t="s">
        <v>6</v>
      </c>
      <c r="C7" s="23">
        <v>5339430</v>
      </c>
      <c r="D7" s="24">
        <v>5848590</v>
      </c>
      <c r="E7" s="25">
        <v>6782787</v>
      </c>
      <c r="F7" s="26">
        <v>7729341</v>
      </c>
      <c r="G7" s="27">
        <v>8318641</v>
      </c>
      <c r="H7" s="27">
        <v>8331123</v>
      </c>
    </row>
    <row r="8" spans="1:8" s="20" customFormat="1" ht="22.5">
      <c r="A8" s="13">
        <v>5</v>
      </c>
      <c r="B8" s="29" t="s">
        <v>7</v>
      </c>
      <c r="C8" s="15">
        <v>2367920</v>
      </c>
      <c r="D8" s="16">
        <v>2727120</v>
      </c>
      <c r="E8" s="17">
        <v>3021275</v>
      </c>
      <c r="F8" s="18">
        <v>3512484</v>
      </c>
      <c r="G8" s="19">
        <v>3996536</v>
      </c>
      <c r="H8" s="19">
        <v>3881460</v>
      </c>
    </row>
    <row r="9" spans="1:8" s="28" customFormat="1">
      <c r="A9" s="21">
        <v>6</v>
      </c>
      <c r="B9" s="22" t="s">
        <v>8</v>
      </c>
      <c r="C9" s="23">
        <v>2431930</v>
      </c>
      <c r="D9" s="24">
        <v>2639410</v>
      </c>
      <c r="E9" s="25">
        <v>2860271</v>
      </c>
      <c r="F9" s="26">
        <v>3496422</v>
      </c>
      <c r="G9" s="27">
        <v>3561655</v>
      </c>
      <c r="H9" s="27">
        <v>3793646</v>
      </c>
    </row>
    <row r="10" spans="1:8" s="20" customFormat="1" ht="22.5">
      <c r="A10" s="13">
        <v>7</v>
      </c>
      <c r="B10" s="29" t="s">
        <v>9</v>
      </c>
      <c r="C10" s="15">
        <v>995860</v>
      </c>
      <c r="D10" s="16">
        <v>1077019</v>
      </c>
      <c r="E10" s="17">
        <v>1320533</v>
      </c>
      <c r="F10" s="18">
        <v>1425150</v>
      </c>
      <c r="G10" s="19">
        <v>1649067</v>
      </c>
      <c r="H10" s="19">
        <v>1585533</v>
      </c>
    </row>
    <row r="11" spans="1:8" s="28" customFormat="1" ht="22.5">
      <c r="A11" s="21">
        <v>8</v>
      </c>
      <c r="B11" s="22" t="s">
        <v>10</v>
      </c>
      <c r="C11" s="23">
        <v>1302080</v>
      </c>
      <c r="D11" s="24">
        <v>1387930</v>
      </c>
      <c r="E11" s="25">
        <v>1656017</v>
      </c>
      <c r="F11" s="26">
        <v>1660195</v>
      </c>
      <c r="G11" s="27">
        <v>1857697</v>
      </c>
      <c r="H11" s="27">
        <v>2235469</v>
      </c>
    </row>
    <row r="12" spans="1:8" s="20" customFormat="1" ht="22.5">
      <c r="A12" s="13">
        <v>9</v>
      </c>
      <c r="B12" s="29" t="s">
        <v>11</v>
      </c>
      <c r="C12" s="15">
        <v>9414580</v>
      </c>
      <c r="D12" s="16">
        <v>10214149</v>
      </c>
      <c r="E12" s="17">
        <v>10918657</v>
      </c>
      <c r="F12" s="18">
        <v>11600320</v>
      </c>
      <c r="G12" s="19">
        <v>12247576</v>
      </c>
      <c r="H12" s="19">
        <v>12495357</v>
      </c>
    </row>
    <row r="13" spans="1:8" s="28" customFormat="1">
      <c r="A13" s="21">
        <v>10</v>
      </c>
      <c r="B13" s="22" t="s">
        <v>12</v>
      </c>
      <c r="C13" s="23">
        <v>3222740</v>
      </c>
      <c r="D13" s="24">
        <v>3822700</v>
      </c>
      <c r="E13" s="25">
        <v>4002442</v>
      </c>
      <c r="F13" s="26">
        <v>4045373</v>
      </c>
      <c r="G13" s="27">
        <v>3857963</v>
      </c>
      <c r="H13" s="27">
        <v>4462986</v>
      </c>
    </row>
    <row r="14" spans="1:8" s="20" customFormat="1">
      <c r="A14" s="13">
        <v>11</v>
      </c>
      <c r="B14" s="29" t="s">
        <v>13</v>
      </c>
      <c r="C14" s="15">
        <v>2332650</v>
      </c>
      <c r="D14" s="16">
        <v>2741970</v>
      </c>
      <c r="E14" s="17">
        <v>3803737</v>
      </c>
      <c r="F14" s="18">
        <v>3109338</v>
      </c>
      <c r="G14" s="19">
        <v>3456557</v>
      </c>
      <c r="H14" s="19">
        <v>3192639</v>
      </c>
    </row>
    <row r="15" spans="1:8" s="28" customFormat="1" ht="22.5">
      <c r="A15" s="21">
        <v>12</v>
      </c>
      <c r="B15" s="22" t="s">
        <v>14</v>
      </c>
      <c r="C15" s="23">
        <v>2296530</v>
      </c>
      <c r="D15" s="24">
        <v>2784861</v>
      </c>
      <c r="E15" s="25">
        <v>3416038</v>
      </c>
      <c r="F15" s="26">
        <v>3244416</v>
      </c>
      <c r="G15" s="27">
        <v>3810842</v>
      </c>
      <c r="H15" s="27">
        <v>3636905</v>
      </c>
    </row>
    <row r="16" spans="1:8" s="20" customFormat="1" ht="22.5">
      <c r="A16" s="13">
        <v>13</v>
      </c>
      <c r="B16" s="29" t="s">
        <v>15</v>
      </c>
      <c r="C16" s="15">
        <v>6021885</v>
      </c>
      <c r="D16" s="16">
        <v>6578412</v>
      </c>
      <c r="E16" s="17">
        <v>8224831</v>
      </c>
      <c r="F16" s="18">
        <v>7974474</v>
      </c>
      <c r="G16" s="19">
        <v>8421875</v>
      </c>
      <c r="H16" s="19">
        <f>8193867+20000+707000</f>
        <v>8920867</v>
      </c>
    </row>
    <row r="17" spans="1:8" s="28" customFormat="1">
      <c r="A17" s="21">
        <v>14</v>
      </c>
      <c r="B17" s="22" t="s">
        <v>16</v>
      </c>
      <c r="C17" s="23">
        <v>10511300</v>
      </c>
      <c r="D17" s="24">
        <v>11347038</v>
      </c>
      <c r="E17" s="25">
        <v>13942665</v>
      </c>
      <c r="F17" s="26">
        <v>16886215</v>
      </c>
      <c r="G17" s="27">
        <v>15138255</v>
      </c>
      <c r="H17" s="27">
        <v>15470984</v>
      </c>
    </row>
    <row r="18" spans="1:8" s="20" customFormat="1">
      <c r="A18" s="13">
        <v>15</v>
      </c>
      <c r="B18" s="29" t="s">
        <v>17</v>
      </c>
      <c r="C18" s="15">
        <v>19820190</v>
      </c>
      <c r="D18" s="16">
        <v>20904070</v>
      </c>
      <c r="E18" s="17">
        <v>23041384</v>
      </c>
      <c r="F18" s="18">
        <v>24395183</v>
      </c>
      <c r="G18" s="19">
        <v>25539064</v>
      </c>
      <c r="H18" s="19">
        <v>24768750</v>
      </c>
    </row>
    <row r="19" spans="1:8" s="28" customFormat="1" ht="22.5">
      <c r="A19" s="21">
        <v>16</v>
      </c>
      <c r="B19" s="22" t="s">
        <v>18</v>
      </c>
      <c r="C19" s="23">
        <v>2238580</v>
      </c>
      <c r="D19" s="24">
        <v>2337748</v>
      </c>
      <c r="E19" s="25">
        <v>2714006</v>
      </c>
      <c r="F19" s="26">
        <v>2987050</v>
      </c>
      <c r="G19" s="27">
        <v>3399257</v>
      </c>
      <c r="H19" s="27">
        <v>3084975</v>
      </c>
    </row>
    <row r="20" spans="1:8" s="20" customFormat="1" ht="22.5">
      <c r="A20" s="13">
        <v>17</v>
      </c>
      <c r="B20" s="30" t="s">
        <v>19</v>
      </c>
      <c r="C20" s="15">
        <v>13132950</v>
      </c>
      <c r="D20" s="16">
        <v>13584880</v>
      </c>
      <c r="E20" s="17">
        <v>14832420</v>
      </c>
      <c r="F20" s="18">
        <v>16361132</v>
      </c>
      <c r="G20" s="19">
        <v>17439207</v>
      </c>
      <c r="H20" s="19">
        <v>18135169</v>
      </c>
    </row>
    <row r="21" spans="1:8" s="28" customFormat="1" ht="22.5">
      <c r="A21" s="21">
        <v>18</v>
      </c>
      <c r="B21" s="22" t="s">
        <v>20</v>
      </c>
      <c r="C21" s="23">
        <v>2715500</v>
      </c>
      <c r="D21" s="24">
        <v>3244680</v>
      </c>
      <c r="E21" s="25">
        <v>2913669</v>
      </c>
      <c r="F21" s="26">
        <v>3016803</v>
      </c>
      <c r="G21" s="27">
        <v>3398187</v>
      </c>
      <c r="H21" s="27">
        <f>3281296+250000</f>
        <v>3531296</v>
      </c>
    </row>
    <row r="22" spans="1:8" s="20" customFormat="1" ht="22.5">
      <c r="A22" s="13">
        <v>19</v>
      </c>
      <c r="B22" s="30" t="s">
        <v>21</v>
      </c>
      <c r="C22" s="15">
        <v>1269600</v>
      </c>
      <c r="D22" s="16">
        <v>1786630</v>
      </c>
      <c r="E22" s="17">
        <v>1932414</v>
      </c>
      <c r="F22" s="18">
        <v>2231867</v>
      </c>
      <c r="G22" s="19">
        <v>1825725</v>
      </c>
      <c r="H22" s="19">
        <v>1933329</v>
      </c>
    </row>
    <row r="23" spans="1:8" s="28" customFormat="1" ht="22.5">
      <c r="A23" s="21">
        <v>20</v>
      </c>
      <c r="B23" s="22" t="s">
        <v>22</v>
      </c>
      <c r="C23" s="23">
        <v>856840</v>
      </c>
      <c r="D23" s="24">
        <v>1037373</v>
      </c>
      <c r="E23" s="25">
        <v>1101549</v>
      </c>
      <c r="F23" s="26">
        <v>1210564</v>
      </c>
      <c r="G23" s="27">
        <v>1217206</v>
      </c>
      <c r="H23" s="27">
        <f>1141076+292508</f>
        <v>1433584</v>
      </c>
    </row>
    <row r="24" spans="1:8" s="20" customFormat="1" ht="22.5">
      <c r="A24" s="13">
        <v>21</v>
      </c>
      <c r="B24" s="30" t="s">
        <v>23</v>
      </c>
      <c r="C24" s="15">
        <v>569730</v>
      </c>
      <c r="D24" s="16">
        <v>651744</v>
      </c>
      <c r="E24" s="17">
        <v>709323</v>
      </c>
      <c r="F24" s="18">
        <v>756373</v>
      </c>
      <c r="G24" s="19">
        <v>1341797</v>
      </c>
      <c r="H24" s="19">
        <v>1982812</v>
      </c>
    </row>
    <row r="25" spans="1:8" s="28" customFormat="1" ht="22.5">
      <c r="A25" s="21">
        <v>22</v>
      </c>
      <c r="B25" s="22" t="s">
        <v>24</v>
      </c>
      <c r="C25" s="23">
        <v>950000</v>
      </c>
      <c r="D25" s="24">
        <v>1060000</v>
      </c>
      <c r="E25" s="25">
        <v>1128555</v>
      </c>
      <c r="F25" s="26">
        <v>1128555</v>
      </c>
      <c r="G25" s="27">
        <v>1274348</v>
      </c>
      <c r="H25" s="27">
        <v>1293293</v>
      </c>
    </row>
    <row r="26" spans="1:8" s="20" customFormat="1" ht="15.75" thickBot="1">
      <c r="A26" s="13">
        <v>23</v>
      </c>
      <c r="B26" s="31" t="s">
        <v>25</v>
      </c>
      <c r="C26" s="15">
        <v>0</v>
      </c>
      <c r="D26" s="16">
        <v>0</v>
      </c>
      <c r="E26" s="17">
        <v>1673526</v>
      </c>
      <c r="F26" s="18">
        <v>2241829</v>
      </c>
      <c r="G26" s="19">
        <v>2637443.96</v>
      </c>
      <c r="H26" s="19">
        <v>2795078</v>
      </c>
    </row>
    <row r="27" spans="1:8" ht="15.75" thickBot="1">
      <c r="A27" s="32" t="s">
        <v>26</v>
      </c>
      <c r="B27" s="33"/>
      <c r="C27" s="34">
        <f t="shared" ref="C27:H27" si="0">SUM(C4:C26)</f>
        <v>99349555</v>
      </c>
      <c r="D27" s="34">
        <f t="shared" si="0"/>
        <v>108478200</v>
      </c>
      <c r="E27" s="34">
        <f t="shared" si="0"/>
        <v>124548714</v>
      </c>
      <c r="F27" s="35">
        <f t="shared" si="0"/>
        <v>134560536</v>
      </c>
      <c r="G27" s="34">
        <f t="shared" si="0"/>
        <v>140429771.96000001</v>
      </c>
      <c r="H27" s="34">
        <f t="shared" si="0"/>
        <v>142849955</v>
      </c>
    </row>
    <row r="28" spans="1:8">
      <c r="A28" s="36"/>
      <c r="B28" s="36"/>
      <c r="C28" s="36"/>
      <c r="D28" s="36"/>
      <c r="E28" s="36"/>
      <c r="F28" s="36"/>
      <c r="G28" s="36"/>
      <c r="H28" s="36"/>
    </row>
    <row r="29" spans="1:8" ht="84.75" customHeight="1">
      <c r="A29" s="37" t="s">
        <v>27</v>
      </c>
      <c r="B29" s="37"/>
      <c r="C29" s="37"/>
      <c r="D29" s="37"/>
      <c r="E29" s="37"/>
      <c r="F29" s="37"/>
      <c r="G29" s="37"/>
      <c r="H29" s="37"/>
    </row>
    <row r="30" spans="1:8" ht="24.75" customHeight="1">
      <c r="A30" s="37" t="s">
        <v>28</v>
      </c>
      <c r="B30" s="37"/>
      <c r="C30" s="37"/>
      <c r="D30" s="37"/>
      <c r="E30" s="37"/>
      <c r="F30" s="37"/>
      <c r="G30" s="37"/>
      <c r="H30" s="37"/>
    </row>
    <row r="31" spans="1:8">
      <c r="A31" s="38"/>
      <c r="B31" s="38"/>
      <c r="C31" s="38"/>
      <c r="D31" s="38"/>
      <c r="E31" s="38"/>
      <c r="F31" s="38"/>
      <c r="G31" s="38"/>
      <c r="H31" s="38"/>
    </row>
    <row r="32" spans="1:8" ht="48.75" customHeight="1">
      <c r="A32" s="37" t="s">
        <v>29</v>
      </c>
      <c r="B32" s="37"/>
      <c r="C32" s="37"/>
      <c r="D32" s="37"/>
      <c r="E32" s="37"/>
      <c r="F32" s="37"/>
      <c r="G32" s="37"/>
      <c r="H32" s="37"/>
    </row>
  </sheetData>
  <mergeCells count="8">
    <mergeCell ref="A31:H31"/>
    <mergeCell ref="A32:H32"/>
    <mergeCell ref="A1:H1"/>
    <mergeCell ref="A2:A3"/>
    <mergeCell ref="A27:B27"/>
    <mergeCell ref="A28:H28"/>
    <mergeCell ref="A29:H29"/>
    <mergeCell ref="A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Pytel, Małgorzata</dc:creator>
  <cp:lastModifiedBy>Pytel, Małgorzata</cp:lastModifiedBy>
  <dcterms:created xsi:type="dcterms:W3CDTF">2022-04-21T10:22:31Z</dcterms:created>
  <dcterms:modified xsi:type="dcterms:W3CDTF">2022-04-21T10:24:48Z</dcterms:modified>
</cp:coreProperties>
</file>